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o Benavides\Desktop\"/>
    </mc:Choice>
  </mc:AlternateContent>
  <bookViews>
    <workbookView xWindow="0" yWindow="0" windowWidth="21600" windowHeight="9630"/>
  </bookViews>
  <sheets>
    <sheet name="MESA REGIONAL" sheetId="1" r:id="rId1"/>
  </sheets>
  <definedNames>
    <definedName name="_xlnm._FilterDatabase" localSheetId="0" hidden="1">'MESA REGIONAL'!$A$2:$V$36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6" i="1" l="1"/>
  <c r="G36" i="1"/>
  <c r="E21" i="1"/>
  <c r="E22" i="1"/>
  <c r="E23" i="1"/>
  <c r="E26" i="1"/>
  <c r="E6" i="1" l="1"/>
  <c r="E35" i="1"/>
  <c r="E13" i="1"/>
  <c r="E28" i="1"/>
  <c r="E33" i="1"/>
  <c r="E14" i="1"/>
  <c r="E17" i="1"/>
  <c r="E29" i="1"/>
  <c r="E11" i="1"/>
  <c r="E30" i="1"/>
  <c r="E8" i="1"/>
  <c r="E31" i="1"/>
  <c r="E10" i="1"/>
  <c r="E36" i="1" l="1"/>
</calcChain>
</file>

<file path=xl/sharedStrings.xml><?xml version="1.0" encoding="utf-8"?>
<sst xmlns="http://schemas.openxmlformats.org/spreadsheetml/2006/main" count="309" uniqueCount="133">
  <si>
    <t>Construcción pavimento en placa huella de la vía Guachavez - Manchag (sector quebrada la Payanga - Manchag) municipio de Santacruz, departamento de Nariño Pr 6+070 a 7+190</t>
  </si>
  <si>
    <t>MESA TECNICA DEPARTAMENTO DE NARIÑO</t>
  </si>
  <si>
    <t>BPIN</t>
  </si>
  <si>
    <t>No.</t>
  </si>
  <si>
    <t>Fortalecimiento de las prácticas académicas de la Facultad de Ciencias de la Salud de la Universidad de Nariño, Departamento de Nariño</t>
  </si>
  <si>
    <t>Mejoramiento de la infraestructura educativa para la práctica de la actividad deportiva y cultural de los municipios de Linares y Providencia del Departamento de Nariño</t>
  </si>
  <si>
    <t>Fortalecimiento e implementación de centros locales de desarrollo agropecuario, agroindustrial y comercial, fase I, en el departamento de Nariño</t>
  </si>
  <si>
    <t>Construcción y dotacion de puestos de salud rurales para el departamento de Nariño</t>
  </si>
  <si>
    <t>Fortalecimiento de las capacidades productivas para la recuperación de la soberanía y seguridad alimentaria con identidad local en los municipios de Pasto, Ipiales y Cumbal</t>
  </si>
  <si>
    <t>Implementación de un sistema de energía solar fotovoltaica integral en alumbrado público de los municipios de Funes, Puerres,Córdoba y Potosí, Subregión Exprovincia de Obando, DepartamentodeNariño</t>
  </si>
  <si>
    <t xml:space="preserve"> Fichas de verificiación </t>
  </si>
  <si>
    <t xml:space="preserve">Verificador </t>
  </si>
  <si>
    <t xml:space="preserve"> fichas platino</t>
  </si>
  <si>
    <t xml:space="preserve"> fecha revisión verificación de requisitos</t>
  </si>
  <si>
    <t xml:space="preserve">Hora de revisión verificación de requisitos </t>
  </si>
  <si>
    <t>Asesor DSGR</t>
  </si>
  <si>
    <t xml:space="preserve">Ingeniero DSGR </t>
  </si>
  <si>
    <t>Fecha de revisión dirección DSGR</t>
  </si>
  <si>
    <t xml:space="preserve">Hora de revisión Dirección DSGR </t>
  </si>
  <si>
    <t>Ministerio</t>
  </si>
  <si>
    <t xml:space="preserve"> hora de revisión ministerio </t>
  </si>
  <si>
    <t>Observación</t>
  </si>
  <si>
    <t>Madurez proyecto</t>
  </si>
  <si>
    <t>Nombre del proyecto</t>
  </si>
  <si>
    <t>Sector</t>
  </si>
  <si>
    <t>Valor total</t>
  </si>
  <si>
    <t>Valor SGR</t>
  </si>
  <si>
    <t>Otras fuentes</t>
  </si>
  <si>
    <t>Desarrollo de una línea productiva de especies aromáticas como materia prima para la obtención de aceites esenciales en veinticinco municipios del Departamento de Nariño</t>
  </si>
  <si>
    <t>Agricultura y Desarrollo Rural</t>
  </si>
  <si>
    <t xml:space="preserve">	5.610.880.103</t>
  </si>
  <si>
    <t>VALOR TOTAL</t>
  </si>
  <si>
    <t>2 fichas de verificación, ultima 18 de febrero de 2019</t>
  </si>
  <si>
    <t>MARIA CRISTINA MURILLLO QUIJANO</t>
  </si>
  <si>
    <t>2 fichas, Diana Guererro</t>
  </si>
  <si>
    <t>WILMAR GEOVANNY HERRERA MORENO</t>
  </si>
  <si>
    <t>1 ficha de verificación, ultima 20 de junio de 2019</t>
  </si>
  <si>
    <t>1 ficha, Melissa Vega</t>
  </si>
  <si>
    <t>Construcción De La Infraestructura Para El Mercado de Ganado De La Micro-Región Conformada por los Municipios de Contadero, Gualmatan, Iles y Pupiales Ubicado en el Municipio de Iles</t>
  </si>
  <si>
    <t>1 ficha de verificación fecha 04 de julio de 2019</t>
  </si>
  <si>
    <t>PAULA ELVIRA CASTRO VARGAS</t>
  </si>
  <si>
    <t>Ambiente y Desarrollo Sostenible</t>
  </si>
  <si>
    <t>Sin ficha creada</t>
  </si>
  <si>
    <t>Estudios para la implementación de acciones de adaptación frente al cambio climático y el niño oscilación sur (ENOS) como aporte al desarrollo sostenible yresiliente con el clima del departamento de Nariño</t>
  </si>
  <si>
    <t>1 ficha, Fabio Perdomo</t>
  </si>
  <si>
    <t>1 ficha de verificación, fecha 03 de octubre de 2019</t>
  </si>
  <si>
    <t>OSCAR JAVIER RODRIGUEZ MACHADO</t>
  </si>
  <si>
    <t>Implementación de sistemas productivos bajos en carbono para mejorar la resiliencia de las familias campesinas, frente al cambio climático en el departamento de Nariño</t>
  </si>
  <si>
    <t>Mejoramiento en placa huella de la vía:corregimiento de Briceño(Municipio de San Pablo) y Cabuyales (Municipio de la Cruz) en el Departamento de Nariño</t>
  </si>
  <si>
    <t>sin información cargada al 04 de octubre de 2019</t>
  </si>
  <si>
    <t>Construcción del centro cultural para la asociación de cabildos indígena de la zona de Ipiales-Nariño ACIZI</t>
  </si>
  <si>
    <t>Cultura</t>
  </si>
  <si>
    <t>7 fichas, ultima cumple del 06 de diciembre de 2018</t>
  </si>
  <si>
    <t>PEDRO UBALDO RINCON LIZARAZO</t>
  </si>
  <si>
    <t>Fortalecimiento del deporte y la recreación mediante el mejoramiento del estadio municipal San Pablo, departamento de Nariño</t>
  </si>
  <si>
    <t>Deporte y Recreación</t>
  </si>
  <si>
    <t>Construcción parque biosaludable, deportivo y recreativo, en el Municipio de Córdoba, Departamento de Nariño</t>
  </si>
  <si>
    <t>1 ficha, 25 de septiembre de 2019</t>
  </si>
  <si>
    <t>Educación</t>
  </si>
  <si>
    <t>Minas y Energías</t>
  </si>
  <si>
    <t>Salud y Protección Social</t>
  </si>
  <si>
    <t>Transporte</t>
  </si>
  <si>
    <t>Vivienda, Ciudad y Territorio</t>
  </si>
  <si>
    <t>Mejoramiento de la calidad educativa en el componente de dotación de instrumentos de apoyo al aprendizaje en los municipios de Barbacoas, El Peñol, El Tambo, Guaitarilla, La Llanada, Los Andes, Nariño, Providencia, Samaniego, Sandoná, Santa Cruz, Nariño</t>
  </si>
  <si>
    <t>Construcción del Centro de Ciencias de la Universidad de Nariño para la apropiación del conocimiento de las ciencias astronómicas y espaciales en el departamento de Nariño</t>
  </si>
  <si>
    <t>4 fichas de verificación, ultima 01 de octubre de 2019</t>
  </si>
  <si>
    <t>Mejoramiento del Bloque 1 Sector Norte Sede Torobajo Universidad de Nariño Departamento de Nariño</t>
  </si>
  <si>
    <t>1 ficha de verificación, fecha 10 de septiembre de 2019</t>
  </si>
  <si>
    <t>YESID HERNANDO CASTAÑO DUQUE</t>
  </si>
  <si>
    <t>1 ficha de verificación fecha 28 de junio de 2019</t>
  </si>
  <si>
    <t>MARIA CRISTINA MURILLLO QUIJAN</t>
  </si>
  <si>
    <t>Construcción de la segunda etapa del centro de formación técnica-tecnoacademia-Sena-Municipio de Tuquerres-Nariño</t>
  </si>
  <si>
    <t>1 ficha de verificación fecha 29 de julio de 2019</t>
  </si>
  <si>
    <t>MARIELA GUIO PEREZ</t>
  </si>
  <si>
    <t>Mejoramiento de la infraestructura educativa, Institución Jose Antonio Galan, sede 2, Básica Primaria Iles</t>
  </si>
  <si>
    <t>5 fichas, Mario Thomas</t>
  </si>
  <si>
    <t>1.443.115.172,84 </t>
  </si>
  <si>
    <t>6 fichas de verificación,01 de octubre de 2019</t>
  </si>
  <si>
    <t>CRISTIAN CAMILO GUEVARA VARGAS</t>
  </si>
  <si>
    <t>Construcción de la infraestructura educativa de los municipios de Cordoba, Funes, Potosí y Puerres de la subregión Obando del departamento de Nariño</t>
  </si>
  <si>
    <t>sin ficha cargada al 04 de octubre de 2019</t>
  </si>
  <si>
    <t>1 ficha, Diana Reyes</t>
  </si>
  <si>
    <t>2 fichas, Melissa Vega</t>
  </si>
  <si>
    <t>Implementación de un sistema de energia solar fotovoltaico integral en alumbrado publico de los municipios de Leiva, El Rosario y Taminango Subregion Cordillera, Departamento de Nariño</t>
  </si>
  <si>
    <t>3 fichas de verificación cumple, del 26 de febrero de 2019</t>
  </si>
  <si>
    <t>1 ficha de verificación, 01 de octubre de 2019</t>
  </si>
  <si>
    <t>Fortalecimiento de la capacidad instalada para la prestacion de servicios de salud de los municipios de Mallama, Santa Cruz y Yacuanquer del Departamento de Nariño</t>
  </si>
  <si>
    <t>1 ficha de verificación, fecha 27 de febrero de 2019</t>
  </si>
  <si>
    <t>Ampliación Centro de Salud señor de los milagros, E.S.E, Municipio de Gualmatán</t>
  </si>
  <si>
    <t>1 ficha de verificación, fecha 25 de febrero de 2019</t>
  </si>
  <si>
    <t>Mejoramiento de la prestación de los servicios de salud en las ESE públicas del Departamento de Nariño</t>
  </si>
  <si>
    <t>Mejoramiento de la eficiencia técnica para la priorización de la inversión de los recursos públicos en la red vial secundaria y terciaria en el departamento de Nariño</t>
  </si>
  <si>
    <t>2 fichas de verificación, ultima 06 de febrero de 2019</t>
  </si>
  <si>
    <t>LINA MARIA ZULUAGA ARANZAZU</t>
  </si>
  <si>
    <t>Pavimentación en concreto rígido de la vpia Tuquerres-Ospina sector Santa Helena municipio de Túquerres Departamento de Nariño</t>
  </si>
  <si>
    <t>Mejoramiento en placa huella de la vía: corregimiento de Briceño(Municipio de San Pablo) y Cabuyales (Municipio de la Cruz) en el Departamento de Nariño</t>
  </si>
  <si>
    <t>Pavimentación vial Municipio de la Unión-Departamento de Nariño</t>
  </si>
  <si>
    <t>2 fichas de verificación, 12 de febrero de 2019</t>
  </si>
  <si>
    <t>1 ficha, Diana Guerrero</t>
  </si>
  <si>
    <t>Construcción parque Mariscal Sucre del municipio de La Unión, departamento de Nariño</t>
  </si>
  <si>
    <t>3 fichas de verificación,fecha 25 de septiembre de 2019</t>
  </si>
  <si>
    <t>FABIO HUMBERTO OSPINA JARAMILLO</t>
  </si>
  <si>
    <t>Mejoramiento de los espacios de recreación y esparcimiento a través de la adecuación de la plaza principal en el municipio de San Pablo Departamento de Nariño</t>
  </si>
  <si>
    <t>SIN BPIN</t>
  </si>
  <si>
    <t>Diana Guerrero</t>
  </si>
  <si>
    <t>8-12 m</t>
  </si>
  <si>
    <t>2-6 pm</t>
  </si>
  <si>
    <t>Adecuación y mejoramiento de la vía Policarpa- El Peñol, mediante la construcción del puente vehicular en sector Puerto Rico del municipio de Policarpa Nariño</t>
  </si>
  <si>
    <t>Melissa Vega</t>
  </si>
  <si>
    <t>Jessika Bonilla</t>
  </si>
  <si>
    <t>2-6pm</t>
  </si>
  <si>
    <t>Johanna Delgado</t>
  </si>
  <si>
    <t>Javier Bello</t>
  </si>
  <si>
    <t>8-12m</t>
  </si>
  <si>
    <t>Ana Cervantes</t>
  </si>
  <si>
    <t>Kelly Pinto</t>
  </si>
  <si>
    <t>Diana Barrera</t>
  </si>
  <si>
    <t xml:space="preserve"> Fecha de revisión ministerio</t>
  </si>
  <si>
    <t xml:space="preserve">Nathalia Valencia </t>
  </si>
  <si>
    <t>Mauricio Vargas</t>
  </si>
  <si>
    <t>Monica Orozco</t>
  </si>
  <si>
    <t>Mejoramiento del servicio de recolección y transporte de residuos sólidos en los municipios de Ospina, Sapuyes, Guaitarilla e Imues del departamento de Nariño</t>
  </si>
  <si>
    <t>9 am-4pm</t>
  </si>
  <si>
    <t>9am-1 pm</t>
  </si>
  <si>
    <t>Diana Delgado / Andres Acosta</t>
  </si>
  <si>
    <t>Exneyder Velasco Ingeniero.</t>
  </si>
  <si>
    <t>Carolina Guillen</t>
  </si>
  <si>
    <t>Eliecer Ladino</t>
  </si>
  <si>
    <t>8:00am</t>
  </si>
  <si>
    <t>2:00pm</t>
  </si>
  <si>
    <t xml:space="preserve">MARIA CRISTINA MURILLLO </t>
  </si>
  <si>
    <t xml:space="preserve">PAULA CASTRO </t>
  </si>
  <si>
    <t>Kelly Perez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</si>
</sst>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 #,##0;[Red]\-&quot;$&quot;\ #,##0"/>
    <numFmt numFmtId="8" formatCode="&quot;$&quot;\ #,##0.00;[Red]\-&quot;$&quot;\ #,##0.00"/>
    <numFmt numFmtId="42" formatCode="_-&quot;$&quot;\ * #,##0_-;\-&quot;$&quot;\ * #,##0_-;_-&quot;$&quot;\ * &quot;-&quot;_-;_-@_-"/>
  </numFmts>
  <fonts count="6" x14ac:knownFonts="1">
    <font>
      <sz val="11"/>
      <color theme="1"/>
      <name val="Calibri"/>
      <family val="2"/>
      <scheme val="minor"/>
    </font>
    <font>
      <sz val="11"/>
      <color theme="1"/>
      <name val="Calibri"/>
      <family val="2"/>
      <scheme val="minor"/>
    </font>
    <font>
      <sz val="11"/>
      <color theme="1"/>
      <name val="Calibri"/>
      <family val="2"/>
    </font>
    <font>
      <b/>
      <sz val="11"/>
      <color rgb="FF000000"/>
      <name val="Arial Narrow"/>
      <family val="2"/>
    </font>
    <font>
      <b/>
      <sz val="11"/>
      <color theme="1"/>
      <name val="Arial Narrow"/>
      <family val="2"/>
    </font>
    <font>
      <sz val="11"/>
      <color theme="1"/>
      <name val="Arial Narrow"/>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2" fontId="1" fillId="0" borderId="0" applyFont="0" applyFill="0" applyBorder="0" applyAlignment="0" applyProtection="0"/>
    <xf numFmtId="0" fontId="2" fillId="0" borderId="0"/>
    <xf numFmtId="42" fontId="1" fillId="0" borderId="0" applyFont="0" applyFill="0" applyBorder="0" applyAlignment="0" applyProtection="0"/>
  </cellStyleXfs>
  <cellXfs count="61">
    <xf numFmtId="0" fontId="0" fillId="0" borderId="0" xfId="0"/>
    <xf numFmtId="0" fontId="3" fillId="2" borderId="2"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alignment horizontal="justify" vertical="top" wrapText="1"/>
    </xf>
    <xf numFmtId="0" fontId="5" fillId="0" borderId="1" xfId="0" applyFont="1" applyBorder="1" applyAlignment="1">
      <alignment horizontal="center" vertical="top" wrapText="1"/>
    </xf>
    <xf numFmtId="0" fontId="5" fillId="0" borderId="0" xfId="0" applyFont="1" applyAlignment="1">
      <alignment vertical="top"/>
    </xf>
    <xf numFmtId="0" fontId="4" fillId="0" borderId="0" xfId="0" applyFont="1" applyAlignment="1">
      <alignment vertical="top"/>
    </xf>
    <xf numFmtId="0" fontId="5" fillId="0" borderId="1" xfId="0" applyFont="1" applyBorder="1" applyAlignment="1">
      <alignment horizontal="center" vertical="top"/>
    </xf>
    <xf numFmtId="1" fontId="5" fillId="0" borderId="1" xfId="0" applyNumberFormat="1" applyFont="1" applyBorder="1" applyAlignment="1">
      <alignment horizontal="center" vertical="top"/>
    </xf>
    <xf numFmtId="0" fontId="5" fillId="0" borderId="1" xfId="0" applyFont="1" applyBorder="1" applyAlignment="1">
      <alignment horizontal="justify" vertical="top" wrapText="1"/>
    </xf>
    <xf numFmtId="6" fontId="5" fillId="0" borderId="1" xfId="1" applyNumberFormat="1" applyFont="1" applyBorder="1" applyAlignment="1">
      <alignment horizontal="center" vertical="top"/>
    </xf>
    <xf numFmtId="0" fontId="5" fillId="0" borderId="1" xfId="0" applyFont="1" applyBorder="1" applyAlignment="1">
      <alignment vertical="top"/>
    </xf>
    <xf numFmtId="8" fontId="5" fillId="0" borderId="1" xfId="0" applyNumberFormat="1" applyFont="1" applyBorder="1" applyAlignment="1">
      <alignment horizontal="center" vertical="top" wrapText="1"/>
    </xf>
    <xf numFmtId="8" fontId="5" fillId="0" borderId="1" xfId="0" applyNumberFormat="1" applyFont="1" applyBorder="1" applyAlignment="1">
      <alignment horizontal="justify" vertical="top" wrapText="1"/>
    </xf>
    <xf numFmtId="0" fontId="5" fillId="0" borderId="1" xfId="0" applyFont="1" applyBorder="1" applyAlignment="1">
      <alignment horizontal="center" vertical="top"/>
    </xf>
    <xf numFmtId="6" fontId="4" fillId="0" borderId="1" xfId="0" applyNumberFormat="1" applyFont="1" applyBorder="1" applyAlignment="1">
      <alignment horizontal="center" vertical="top"/>
    </xf>
    <xf numFmtId="1" fontId="5" fillId="0" borderId="0" xfId="0" applyNumberFormat="1" applyFont="1" applyAlignment="1">
      <alignment horizontal="center" vertical="top"/>
    </xf>
    <xf numFmtId="0" fontId="5" fillId="0" borderId="0" xfId="0" applyFont="1" applyAlignment="1">
      <alignment horizontal="justify" vertical="top" wrapText="1"/>
    </xf>
    <xf numFmtId="0" fontId="5" fillId="0" borderId="0" xfId="0" applyFont="1" applyAlignment="1">
      <alignment horizontal="center" vertical="top" wrapText="1"/>
    </xf>
    <xf numFmtId="0" fontId="4" fillId="0" borderId="0" xfId="0" applyFont="1" applyAlignment="1">
      <alignment horizontal="center" vertical="top"/>
    </xf>
    <xf numFmtId="0" fontId="5" fillId="0" borderId="0" xfId="0" applyFont="1" applyAlignment="1">
      <alignment horizontal="center" vertical="top"/>
    </xf>
    <xf numFmtId="0" fontId="5" fillId="0" borderId="5" xfId="0" applyFont="1" applyBorder="1" applyAlignment="1">
      <alignment horizontal="center" vertical="top"/>
    </xf>
    <xf numFmtId="1" fontId="5" fillId="0" borderId="5" xfId="0" applyNumberFormat="1" applyFont="1" applyBorder="1" applyAlignment="1">
      <alignment horizontal="center" vertical="top"/>
    </xf>
    <xf numFmtId="0" fontId="5" fillId="0" borderId="5" xfId="0" applyFont="1" applyBorder="1" applyAlignment="1">
      <alignment horizontal="justify" vertical="top" wrapText="1"/>
    </xf>
    <xf numFmtId="0" fontId="5" fillId="0" borderId="5" xfId="0" applyFont="1" applyBorder="1" applyAlignment="1">
      <alignment horizontal="center" vertical="top" wrapText="1"/>
    </xf>
    <xf numFmtId="6" fontId="5" fillId="0" borderId="5" xfId="1" applyNumberFormat="1" applyFont="1" applyBorder="1" applyAlignment="1">
      <alignment horizontal="center" vertical="top"/>
    </xf>
    <xf numFmtId="0" fontId="5" fillId="0" borderId="5" xfId="0" applyFont="1" applyBorder="1" applyAlignment="1">
      <alignment vertical="top"/>
    </xf>
    <xf numFmtId="0" fontId="3" fillId="4" borderId="2" xfId="0" applyFont="1" applyFill="1" applyBorder="1" applyAlignment="1">
      <alignment horizontal="center" vertical="top" wrapText="1"/>
    </xf>
    <xf numFmtId="0" fontId="3" fillId="4" borderId="4" xfId="0" applyFont="1" applyFill="1" applyBorder="1" applyAlignment="1">
      <alignment horizontal="center" vertical="top" wrapText="1"/>
    </xf>
    <xf numFmtId="0" fontId="5" fillId="0" borderId="1" xfId="0" applyFont="1" applyBorder="1" applyAlignment="1">
      <alignment horizontal="center" vertical="top"/>
    </xf>
    <xf numFmtId="0" fontId="3" fillId="5" borderId="2" xfId="0" applyFont="1" applyFill="1" applyBorder="1" applyAlignment="1">
      <alignment horizontal="center" vertical="top" wrapText="1"/>
    </xf>
    <xf numFmtId="0" fontId="3" fillId="5" borderId="2" xfId="0" applyFont="1" applyFill="1" applyBorder="1" applyAlignment="1">
      <alignment vertical="top" wrapText="1"/>
    </xf>
    <xf numFmtId="0" fontId="5" fillId="5" borderId="5" xfId="0" applyFont="1" applyFill="1" applyBorder="1" applyAlignment="1">
      <alignment horizontal="center" vertical="top" wrapText="1"/>
    </xf>
    <xf numFmtId="0" fontId="5" fillId="5" borderId="1" xfId="0" applyFont="1" applyFill="1" applyBorder="1" applyAlignment="1">
      <alignment horizontal="center" vertical="top" wrapText="1"/>
    </xf>
    <xf numFmtId="14" fontId="5" fillId="5" borderId="1" xfId="0" applyNumberFormat="1" applyFont="1" applyFill="1" applyBorder="1" applyAlignment="1">
      <alignment horizontal="center" vertical="top"/>
    </xf>
    <xf numFmtId="0" fontId="5" fillId="5" borderId="1" xfId="0" applyFont="1" applyFill="1" applyBorder="1" applyAlignment="1">
      <alignment horizontal="center" vertical="top"/>
    </xf>
    <xf numFmtId="14" fontId="5" fillId="5" borderId="1" xfId="0" applyNumberFormat="1" applyFont="1" applyFill="1" applyBorder="1" applyAlignment="1">
      <alignment vertical="top"/>
    </xf>
    <xf numFmtId="14" fontId="5" fillId="5" borderId="1" xfId="0" applyNumberFormat="1" applyFont="1" applyFill="1" applyBorder="1" applyAlignment="1">
      <alignment horizontal="center" vertical="top" wrapText="1"/>
    </xf>
    <xf numFmtId="0" fontId="3" fillId="6" borderId="2" xfId="0" applyFont="1" applyFill="1" applyBorder="1" applyAlignment="1">
      <alignment horizontal="center" vertical="top" wrapText="1"/>
    </xf>
    <xf numFmtId="0" fontId="5" fillId="6" borderId="1" xfId="0" applyFont="1" applyFill="1" applyBorder="1" applyAlignment="1">
      <alignment vertical="top"/>
    </xf>
    <xf numFmtId="14" fontId="5" fillId="6" borderId="1" xfId="0" applyNumberFormat="1" applyFont="1" applyFill="1" applyBorder="1" applyAlignment="1">
      <alignment vertical="top"/>
    </xf>
    <xf numFmtId="0" fontId="5" fillId="6" borderId="1" xfId="0" applyFont="1" applyFill="1" applyBorder="1" applyAlignment="1">
      <alignment horizontal="center" vertical="top"/>
    </xf>
    <xf numFmtId="0" fontId="5" fillId="6" borderId="5" xfId="0" applyFont="1" applyFill="1" applyBorder="1" applyAlignment="1">
      <alignment horizontal="center" vertical="top" wrapText="1"/>
    </xf>
    <xf numFmtId="0" fontId="5" fillId="6" borderId="1" xfId="0" applyFont="1" applyFill="1" applyBorder="1" applyAlignment="1">
      <alignment horizontal="center" vertical="top" wrapText="1"/>
    </xf>
    <xf numFmtId="14" fontId="5" fillId="6" borderId="1" xfId="0" applyNumberFormat="1" applyFont="1" applyFill="1" applyBorder="1" applyAlignment="1">
      <alignment horizontal="center" vertical="top"/>
    </xf>
    <xf numFmtId="0" fontId="5" fillId="3" borderId="5" xfId="0" applyFont="1" applyFill="1" applyBorder="1" applyAlignment="1">
      <alignment vertical="top"/>
    </xf>
    <xf numFmtId="0" fontId="5" fillId="3" borderId="1" xfId="0" applyFont="1" applyFill="1" applyBorder="1" applyAlignment="1">
      <alignment vertical="top"/>
    </xf>
    <xf numFmtId="8" fontId="5" fillId="3" borderId="1" xfId="0" applyNumberFormat="1" applyFont="1" applyFill="1" applyBorder="1" applyAlignment="1">
      <alignment vertical="top"/>
    </xf>
    <xf numFmtId="14" fontId="5" fillId="3" borderId="5" xfId="0" applyNumberFormat="1" applyFont="1" applyFill="1" applyBorder="1" applyAlignment="1">
      <alignment horizontal="center" vertical="top"/>
    </xf>
    <xf numFmtId="0" fontId="5" fillId="3" borderId="5" xfId="0" applyFont="1" applyFill="1" applyBorder="1" applyAlignment="1">
      <alignment horizontal="center" vertical="top" wrapText="1"/>
    </xf>
    <xf numFmtId="0" fontId="5" fillId="3" borderId="1" xfId="0" applyFont="1" applyFill="1" applyBorder="1" applyAlignment="1">
      <alignment horizontal="center" vertical="top" wrapText="1"/>
    </xf>
    <xf numFmtId="14" fontId="5" fillId="3" borderId="1" xfId="0" applyNumberFormat="1" applyFont="1" applyFill="1" applyBorder="1" applyAlignment="1">
      <alignment horizontal="center" vertical="top"/>
    </xf>
    <xf numFmtId="0" fontId="5" fillId="3" borderId="1" xfId="0" applyFont="1" applyFill="1" applyBorder="1" applyAlignment="1">
      <alignment horizontal="center" vertical="top"/>
    </xf>
    <xf numFmtId="0" fontId="5" fillId="6" borderId="5" xfId="0" applyFont="1" applyFill="1" applyBorder="1" applyAlignment="1">
      <alignment horizontal="center" vertical="top"/>
    </xf>
    <xf numFmtId="0" fontId="5" fillId="0" borderId="1" xfId="0" applyFont="1" applyBorder="1" applyAlignment="1">
      <alignment horizontal="center" vertical="top"/>
    </xf>
    <xf numFmtId="1" fontId="4" fillId="0" borderId="6" xfId="0" applyNumberFormat="1" applyFont="1" applyBorder="1" applyAlignment="1">
      <alignment horizontal="center" vertical="top"/>
    </xf>
    <xf numFmtId="1" fontId="4" fillId="0" borderId="7" xfId="0" applyNumberFormat="1" applyFont="1" applyBorder="1" applyAlignment="1">
      <alignment horizontal="center" vertical="top"/>
    </xf>
    <xf numFmtId="1" fontId="4" fillId="0" borderId="7" xfId="0" applyNumberFormat="1" applyFont="1" applyBorder="1" applyAlignment="1">
      <alignment horizontal="center" vertical="top" wrapText="1"/>
    </xf>
    <xf numFmtId="1" fontId="4" fillId="0" borderId="7" xfId="0" applyNumberFormat="1" applyFont="1" applyBorder="1" applyAlignment="1">
      <alignment vertical="top"/>
    </xf>
    <xf numFmtId="1" fontId="4" fillId="0" borderId="8" xfId="0" applyNumberFormat="1" applyFont="1" applyBorder="1" applyAlignment="1">
      <alignment horizontal="center" vertical="top"/>
    </xf>
  </cellXfs>
  <cellStyles count="4">
    <cellStyle name="Moneda [0]" xfId="1" builtinId="7"/>
    <cellStyle name="Moneda [0]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tabSelected="1" topLeftCell="I30" workbookViewId="0">
      <selection activeCell="L42" sqref="L42"/>
    </sheetView>
  </sheetViews>
  <sheetFormatPr baseColWidth="10" defaultRowHeight="16.5" x14ac:dyDescent="0.25"/>
  <cols>
    <col min="1" max="1" width="6.7109375" style="6" customWidth="1"/>
    <col min="2" max="2" width="18.42578125" style="17" customWidth="1"/>
    <col min="3" max="3" width="63.28515625" style="18" customWidth="1"/>
    <col min="4" max="4" width="19.5703125" style="19" customWidth="1"/>
    <col min="5" max="5" width="18.28515625" style="20" customWidth="1"/>
    <col min="6" max="6" width="18.28515625" style="21" customWidth="1"/>
    <col min="7" max="7" width="13.42578125" style="21" customWidth="1"/>
    <col min="8" max="8" width="19.42578125" style="21" customWidth="1"/>
    <col min="9" max="9" width="22.7109375" style="21" customWidth="1"/>
    <col min="10" max="10" width="15.42578125" style="19" customWidth="1"/>
    <col min="11" max="13" width="11.42578125" style="6"/>
    <col min="14" max="15" width="11.42578125" style="19"/>
    <col min="16" max="16" width="11.42578125" style="6"/>
    <col min="17" max="20" width="11.42578125" style="21"/>
    <col min="21" max="21" width="14.140625" style="6" customWidth="1"/>
    <col min="22" max="22" width="16.28515625" style="6" customWidth="1"/>
    <col min="23" max="16384" width="11.42578125" style="6"/>
  </cols>
  <sheetData>
    <row r="1" spans="1:22" ht="17.25" thickBot="1" x14ac:dyDescent="0.3">
      <c r="A1" s="56" t="s">
        <v>1</v>
      </c>
      <c r="B1" s="57"/>
      <c r="C1" s="57"/>
      <c r="D1" s="57"/>
      <c r="E1" s="57"/>
      <c r="F1" s="57"/>
      <c r="G1" s="57"/>
      <c r="H1" s="57"/>
      <c r="I1" s="57"/>
      <c r="J1" s="57"/>
      <c r="K1" s="57"/>
      <c r="L1" s="57"/>
      <c r="M1" s="57"/>
      <c r="N1" s="58"/>
      <c r="O1" s="58"/>
      <c r="P1" s="59"/>
      <c r="Q1" s="57"/>
      <c r="R1" s="57"/>
      <c r="S1" s="57"/>
      <c r="T1" s="57"/>
      <c r="U1" s="57"/>
      <c r="V1" s="60"/>
    </row>
    <row r="2" spans="1:22" s="7" customFormat="1" ht="49.5" customHeight="1" thickBot="1" x14ac:dyDescent="0.3">
      <c r="A2" s="3" t="s">
        <v>3</v>
      </c>
      <c r="B2" s="1" t="s">
        <v>2</v>
      </c>
      <c r="C2" s="4" t="s">
        <v>23</v>
      </c>
      <c r="D2" s="1" t="s">
        <v>24</v>
      </c>
      <c r="E2" s="1" t="s">
        <v>25</v>
      </c>
      <c r="F2" s="1" t="s">
        <v>26</v>
      </c>
      <c r="G2" s="1" t="s">
        <v>27</v>
      </c>
      <c r="H2" s="1" t="s">
        <v>10</v>
      </c>
      <c r="I2" s="1" t="s">
        <v>11</v>
      </c>
      <c r="J2" s="1" t="s">
        <v>12</v>
      </c>
      <c r="K2" s="2" t="s">
        <v>11</v>
      </c>
      <c r="L2" s="2" t="s">
        <v>13</v>
      </c>
      <c r="M2" s="2" t="s">
        <v>14</v>
      </c>
      <c r="N2" s="31" t="s">
        <v>15</v>
      </c>
      <c r="O2" s="31" t="s">
        <v>16</v>
      </c>
      <c r="P2" s="32" t="s">
        <v>17</v>
      </c>
      <c r="Q2" s="31" t="s">
        <v>18</v>
      </c>
      <c r="R2" s="39" t="s">
        <v>19</v>
      </c>
      <c r="S2" s="39" t="s">
        <v>117</v>
      </c>
      <c r="T2" s="39" t="s">
        <v>20</v>
      </c>
      <c r="U2" s="28" t="s">
        <v>21</v>
      </c>
      <c r="V2" s="29" t="s">
        <v>22</v>
      </c>
    </row>
    <row r="3" spans="1:22" ht="49.5" customHeight="1" x14ac:dyDescent="0.25">
      <c r="A3" s="22">
        <v>1</v>
      </c>
      <c r="B3" s="23">
        <v>2018000030139</v>
      </c>
      <c r="C3" s="24" t="s">
        <v>28</v>
      </c>
      <c r="D3" s="25" t="s">
        <v>29</v>
      </c>
      <c r="E3" s="26">
        <v>6100480103</v>
      </c>
      <c r="F3" s="26" t="s">
        <v>30</v>
      </c>
      <c r="G3" s="26">
        <v>0</v>
      </c>
      <c r="H3" s="25" t="s">
        <v>32</v>
      </c>
      <c r="I3" s="25" t="s">
        <v>33</v>
      </c>
      <c r="J3" s="25" t="s">
        <v>34</v>
      </c>
      <c r="K3" s="50" t="s">
        <v>130</v>
      </c>
      <c r="L3" s="49">
        <v>43760</v>
      </c>
      <c r="M3" s="46" t="s">
        <v>128</v>
      </c>
      <c r="N3" s="33" t="s">
        <v>104</v>
      </c>
      <c r="O3" s="33"/>
      <c r="P3" s="35">
        <v>43760</v>
      </c>
      <c r="Q3" s="33" t="s">
        <v>105</v>
      </c>
      <c r="R3" s="54"/>
      <c r="S3" s="54"/>
      <c r="T3" s="54"/>
      <c r="U3" s="27"/>
      <c r="V3" s="27"/>
    </row>
    <row r="4" spans="1:22" ht="41.25" customHeight="1" x14ac:dyDescent="0.25">
      <c r="A4" s="8">
        <v>2</v>
      </c>
      <c r="B4" s="9">
        <v>2019000030108</v>
      </c>
      <c r="C4" s="10" t="s">
        <v>6</v>
      </c>
      <c r="D4" s="5" t="s">
        <v>29</v>
      </c>
      <c r="E4" s="11">
        <v>4439574018.4700003</v>
      </c>
      <c r="F4" s="11">
        <v>4439574018.4700003</v>
      </c>
      <c r="G4" s="11">
        <v>0</v>
      </c>
      <c r="H4" s="5" t="s">
        <v>36</v>
      </c>
      <c r="I4" s="5" t="s">
        <v>35</v>
      </c>
      <c r="J4" s="5" t="s">
        <v>37</v>
      </c>
      <c r="K4" s="51" t="s">
        <v>131</v>
      </c>
      <c r="L4" s="52">
        <v>43760</v>
      </c>
      <c r="M4" s="53" t="s">
        <v>128</v>
      </c>
      <c r="N4" s="34" t="s">
        <v>108</v>
      </c>
      <c r="O4" s="34" t="s">
        <v>109</v>
      </c>
      <c r="P4" s="35">
        <v>43761</v>
      </c>
      <c r="Q4" s="36" t="s">
        <v>113</v>
      </c>
      <c r="R4" s="42"/>
      <c r="S4" s="40"/>
      <c r="T4" s="40"/>
      <c r="U4" s="12"/>
      <c r="V4" s="12"/>
    </row>
    <row r="5" spans="1:22" ht="54" customHeight="1" x14ac:dyDescent="0.25">
      <c r="A5" s="8">
        <v>3</v>
      </c>
      <c r="B5" s="9">
        <v>2019000030069</v>
      </c>
      <c r="C5" s="10" t="s">
        <v>38</v>
      </c>
      <c r="D5" s="5" t="s">
        <v>29</v>
      </c>
      <c r="E5" s="11">
        <v>2170512485</v>
      </c>
      <c r="F5" s="11">
        <v>2170512485</v>
      </c>
      <c r="G5" s="11">
        <v>0</v>
      </c>
      <c r="H5" s="5" t="s">
        <v>39</v>
      </c>
      <c r="I5" s="5" t="s">
        <v>40</v>
      </c>
      <c r="J5" s="5" t="s">
        <v>37</v>
      </c>
      <c r="K5" s="51" t="s">
        <v>131</v>
      </c>
      <c r="L5" s="52">
        <v>43760</v>
      </c>
      <c r="M5" s="53" t="s">
        <v>129</v>
      </c>
      <c r="N5" s="34" t="s">
        <v>108</v>
      </c>
      <c r="O5" s="34" t="s">
        <v>109</v>
      </c>
      <c r="P5" s="35">
        <v>43760</v>
      </c>
      <c r="Q5" s="36" t="s">
        <v>106</v>
      </c>
      <c r="R5" s="42"/>
      <c r="S5" s="40"/>
      <c r="T5" s="40"/>
      <c r="U5" s="12"/>
      <c r="V5" s="12"/>
    </row>
    <row r="6" spans="1:22" ht="49.5" x14ac:dyDescent="0.25">
      <c r="A6" s="8">
        <v>4</v>
      </c>
      <c r="B6" s="9" t="s">
        <v>103</v>
      </c>
      <c r="C6" s="10" t="s">
        <v>8</v>
      </c>
      <c r="D6" s="5" t="s">
        <v>29</v>
      </c>
      <c r="E6" s="11">
        <f t="shared" ref="E6:E35" si="0">+F6+G6</f>
        <v>1267463503</v>
      </c>
      <c r="F6" s="11">
        <v>1267463503</v>
      </c>
      <c r="G6" s="11">
        <v>0</v>
      </c>
      <c r="H6" s="8"/>
      <c r="I6" s="8"/>
      <c r="J6" s="5"/>
      <c r="K6" s="47"/>
      <c r="L6" s="47"/>
      <c r="M6" s="47"/>
      <c r="N6" s="34" t="s">
        <v>104</v>
      </c>
      <c r="O6" s="34"/>
      <c r="P6" s="35">
        <v>43759</v>
      </c>
      <c r="Q6" s="33" t="s">
        <v>105</v>
      </c>
      <c r="R6" s="42"/>
      <c r="S6" s="42"/>
      <c r="T6" s="42"/>
      <c r="U6" s="12"/>
      <c r="V6" s="12"/>
    </row>
    <row r="7" spans="1:22" ht="57" customHeight="1" x14ac:dyDescent="0.25">
      <c r="A7" s="8">
        <v>5</v>
      </c>
      <c r="B7" s="9">
        <v>2019000030138</v>
      </c>
      <c r="C7" s="10" t="s">
        <v>43</v>
      </c>
      <c r="D7" s="5" t="s">
        <v>41</v>
      </c>
      <c r="E7" s="11">
        <v>14536905300</v>
      </c>
      <c r="F7" s="11">
        <v>8602349500</v>
      </c>
      <c r="G7" s="11">
        <v>5934555800</v>
      </c>
      <c r="H7" s="5" t="s">
        <v>45</v>
      </c>
      <c r="I7" s="5" t="s">
        <v>46</v>
      </c>
      <c r="J7" s="5" t="s">
        <v>42</v>
      </c>
      <c r="K7" s="50" t="s">
        <v>130</v>
      </c>
      <c r="L7" s="52">
        <v>43760</v>
      </c>
      <c r="M7" s="53" t="s">
        <v>129</v>
      </c>
      <c r="N7" s="34" t="s">
        <v>104</v>
      </c>
      <c r="O7" s="34" t="s">
        <v>114</v>
      </c>
      <c r="P7" s="35">
        <v>43760</v>
      </c>
      <c r="Q7" s="36" t="s">
        <v>110</v>
      </c>
      <c r="R7" s="44" t="s">
        <v>118</v>
      </c>
      <c r="S7" s="45">
        <v>43760</v>
      </c>
      <c r="T7" s="42" t="s">
        <v>110</v>
      </c>
      <c r="U7" s="12"/>
      <c r="V7" s="12"/>
    </row>
    <row r="8" spans="1:22" ht="38.25" customHeight="1" x14ac:dyDescent="0.25">
      <c r="A8" s="8">
        <v>6</v>
      </c>
      <c r="B8" s="9" t="s">
        <v>103</v>
      </c>
      <c r="C8" s="10" t="s">
        <v>48</v>
      </c>
      <c r="D8" s="5" t="s">
        <v>61</v>
      </c>
      <c r="E8" s="11">
        <f t="shared" si="0"/>
        <v>3737558202</v>
      </c>
      <c r="F8" s="11">
        <v>3737558202</v>
      </c>
      <c r="G8" s="11">
        <v>0</v>
      </c>
      <c r="H8" s="8"/>
      <c r="I8" s="8"/>
      <c r="J8" s="5"/>
      <c r="K8" s="47"/>
      <c r="L8" s="47"/>
      <c r="M8" s="47"/>
      <c r="N8" s="34" t="s">
        <v>104</v>
      </c>
      <c r="O8" s="34" t="s">
        <v>114</v>
      </c>
      <c r="P8" s="37">
        <v>43762</v>
      </c>
      <c r="Q8" s="33" t="s">
        <v>105</v>
      </c>
      <c r="R8" s="42"/>
      <c r="S8" s="42"/>
      <c r="T8" s="42"/>
      <c r="U8" s="12"/>
      <c r="V8" s="12"/>
    </row>
    <row r="9" spans="1:22" ht="57" customHeight="1" x14ac:dyDescent="0.25">
      <c r="A9" s="8">
        <v>7</v>
      </c>
      <c r="B9" s="9">
        <v>2019000030174</v>
      </c>
      <c r="C9" s="10" t="s">
        <v>47</v>
      </c>
      <c r="D9" s="5" t="s">
        <v>41</v>
      </c>
      <c r="E9" s="11">
        <v>7472013744.1800003</v>
      </c>
      <c r="F9" s="11">
        <v>7472013744</v>
      </c>
      <c r="G9" s="11">
        <v>0</v>
      </c>
      <c r="H9" s="5" t="s">
        <v>49</v>
      </c>
      <c r="I9" s="8"/>
      <c r="J9" s="5" t="s">
        <v>42</v>
      </c>
      <c r="K9" s="47"/>
      <c r="L9" s="48"/>
      <c r="M9" s="48"/>
      <c r="N9" s="34" t="s">
        <v>104</v>
      </c>
      <c r="O9" s="34" t="s">
        <v>114</v>
      </c>
      <c r="P9" s="35">
        <v>43761</v>
      </c>
      <c r="Q9" s="36" t="s">
        <v>106</v>
      </c>
      <c r="R9" s="44" t="s">
        <v>118</v>
      </c>
      <c r="S9" s="45">
        <v>43760</v>
      </c>
      <c r="T9" s="43" t="s">
        <v>105</v>
      </c>
      <c r="U9" s="12"/>
      <c r="V9" s="12"/>
    </row>
    <row r="10" spans="1:22" ht="37.5" customHeight="1" x14ac:dyDescent="0.25">
      <c r="A10" s="8">
        <v>8</v>
      </c>
      <c r="B10" s="9">
        <v>2018000030093</v>
      </c>
      <c r="C10" s="10" t="s">
        <v>50</v>
      </c>
      <c r="D10" s="5" t="s">
        <v>51</v>
      </c>
      <c r="E10" s="11">
        <f t="shared" si="0"/>
        <v>1840000000</v>
      </c>
      <c r="F10" s="11">
        <v>1840000000</v>
      </c>
      <c r="G10" s="11">
        <v>0</v>
      </c>
      <c r="H10" s="5" t="s">
        <v>52</v>
      </c>
      <c r="I10" s="5" t="s">
        <v>53</v>
      </c>
      <c r="J10" s="5" t="s">
        <v>44</v>
      </c>
      <c r="K10" s="50" t="s">
        <v>130</v>
      </c>
      <c r="L10" s="52">
        <v>43761</v>
      </c>
      <c r="M10" s="53" t="s">
        <v>128</v>
      </c>
      <c r="N10" s="34" t="s">
        <v>104</v>
      </c>
      <c r="O10" s="34" t="s">
        <v>114</v>
      </c>
      <c r="P10" s="35">
        <v>43761</v>
      </c>
      <c r="Q10" s="33" t="s">
        <v>105</v>
      </c>
      <c r="R10" s="44" t="s">
        <v>125</v>
      </c>
      <c r="S10" s="45">
        <v>43761</v>
      </c>
      <c r="T10" s="42" t="s">
        <v>113</v>
      </c>
      <c r="U10" s="12"/>
      <c r="V10" s="12"/>
    </row>
    <row r="11" spans="1:22" ht="33" x14ac:dyDescent="0.25">
      <c r="A11" s="8">
        <v>9</v>
      </c>
      <c r="B11" s="9" t="s">
        <v>103</v>
      </c>
      <c r="C11" s="10" t="s">
        <v>54</v>
      </c>
      <c r="D11" s="13" t="s">
        <v>55</v>
      </c>
      <c r="E11" s="11">
        <f t="shared" si="0"/>
        <v>2500000000</v>
      </c>
      <c r="F11" s="11">
        <v>2500000000</v>
      </c>
      <c r="G11" s="11">
        <v>0</v>
      </c>
      <c r="H11" s="8"/>
      <c r="I11" s="8"/>
      <c r="J11" s="5"/>
      <c r="K11" s="47"/>
      <c r="L11" s="47"/>
      <c r="M11" s="47"/>
      <c r="N11" s="34" t="s">
        <v>111</v>
      </c>
      <c r="O11" s="34" t="s">
        <v>112</v>
      </c>
      <c r="P11" s="37">
        <v>43760</v>
      </c>
      <c r="Q11" s="36" t="s">
        <v>106</v>
      </c>
      <c r="R11" s="42" t="s">
        <v>132</v>
      </c>
      <c r="S11" s="41">
        <v>43761</v>
      </c>
      <c r="T11" s="42" t="s">
        <v>113</v>
      </c>
      <c r="U11" s="12"/>
      <c r="V11" s="12"/>
    </row>
    <row r="12" spans="1:22" ht="45" customHeight="1" x14ac:dyDescent="0.25">
      <c r="A12" s="8">
        <v>10</v>
      </c>
      <c r="B12" s="9">
        <v>2019000030171</v>
      </c>
      <c r="C12" s="10" t="s">
        <v>56</v>
      </c>
      <c r="D12" s="13" t="s">
        <v>55</v>
      </c>
      <c r="E12" s="11">
        <v>818298479.89999998</v>
      </c>
      <c r="F12" s="11">
        <v>818298479.89999998</v>
      </c>
      <c r="G12" s="11">
        <v>0</v>
      </c>
      <c r="H12" s="5" t="s">
        <v>57</v>
      </c>
      <c r="I12" s="5" t="s">
        <v>40</v>
      </c>
      <c r="J12" s="13" t="s">
        <v>42</v>
      </c>
      <c r="K12" s="51" t="s">
        <v>131</v>
      </c>
      <c r="L12" s="52">
        <v>43761</v>
      </c>
      <c r="M12" s="53" t="s">
        <v>128</v>
      </c>
      <c r="N12" s="34" t="s">
        <v>111</v>
      </c>
      <c r="O12" s="34" t="s">
        <v>112</v>
      </c>
      <c r="P12" s="37">
        <v>43761</v>
      </c>
      <c r="Q12" s="36" t="s">
        <v>106</v>
      </c>
      <c r="R12" s="42" t="s">
        <v>132</v>
      </c>
      <c r="S12" s="41">
        <v>43760</v>
      </c>
      <c r="T12" s="42" t="s">
        <v>106</v>
      </c>
      <c r="U12" s="12"/>
      <c r="V12" s="12"/>
    </row>
    <row r="13" spans="1:22" ht="71.25" customHeight="1" x14ac:dyDescent="0.25">
      <c r="A13" s="8">
        <v>11</v>
      </c>
      <c r="B13" s="9">
        <v>2019000030179</v>
      </c>
      <c r="C13" s="10" t="s">
        <v>63</v>
      </c>
      <c r="D13" s="5" t="s">
        <v>58</v>
      </c>
      <c r="E13" s="11">
        <f t="shared" si="0"/>
        <v>9983321571</v>
      </c>
      <c r="F13" s="11">
        <v>9983321571</v>
      </c>
      <c r="G13" s="11">
        <v>0</v>
      </c>
      <c r="H13" s="5" t="s">
        <v>49</v>
      </c>
      <c r="I13" s="5"/>
      <c r="J13" s="5" t="s">
        <v>42</v>
      </c>
      <c r="K13" s="47"/>
      <c r="L13" s="47"/>
      <c r="M13" s="47"/>
      <c r="N13" s="34" t="s">
        <v>111</v>
      </c>
      <c r="O13" s="34" t="s">
        <v>112</v>
      </c>
      <c r="P13" s="37">
        <v>43761</v>
      </c>
      <c r="Q13" s="36" t="s">
        <v>105</v>
      </c>
      <c r="R13" s="42"/>
      <c r="S13" s="40"/>
      <c r="T13" s="40"/>
      <c r="U13" s="12"/>
      <c r="V13" s="12"/>
    </row>
    <row r="14" spans="1:22" ht="57" customHeight="1" x14ac:dyDescent="0.25">
      <c r="A14" s="8">
        <v>12</v>
      </c>
      <c r="B14" s="9">
        <v>2019000030130</v>
      </c>
      <c r="C14" s="10" t="s">
        <v>64</v>
      </c>
      <c r="D14" s="5" t="s">
        <v>58</v>
      </c>
      <c r="E14" s="11">
        <f t="shared" si="0"/>
        <v>20000000000</v>
      </c>
      <c r="F14" s="11">
        <v>20000000000</v>
      </c>
      <c r="G14" s="11">
        <v>0</v>
      </c>
      <c r="H14" s="5" t="s">
        <v>49</v>
      </c>
      <c r="I14" s="5"/>
      <c r="J14" s="5" t="s">
        <v>42</v>
      </c>
      <c r="K14" s="47"/>
      <c r="L14" s="47"/>
      <c r="M14" s="47"/>
      <c r="N14" s="34" t="s">
        <v>108</v>
      </c>
      <c r="O14" s="34" t="s">
        <v>109</v>
      </c>
      <c r="P14" s="35">
        <v>43762</v>
      </c>
      <c r="Q14" s="36" t="s">
        <v>106</v>
      </c>
      <c r="R14" s="42"/>
      <c r="S14" s="40"/>
      <c r="T14" s="40"/>
      <c r="U14" s="12"/>
      <c r="V14" s="12"/>
    </row>
    <row r="15" spans="1:22" ht="34.5" customHeight="1" x14ac:dyDescent="0.25">
      <c r="A15" s="8">
        <v>13</v>
      </c>
      <c r="B15" s="9">
        <v>2019000030131</v>
      </c>
      <c r="C15" s="10" t="s">
        <v>4</v>
      </c>
      <c r="D15" s="5" t="s">
        <v>58</v>
      </c>
      <c r="E15" s="11">
        <v>3112406804</v>
      </c>
      <c r="F15" s="11">
        <v>3112406804</v>
      </c>
      <c r="G15" s="11">
        <v>0</v>
      </c>
      <c r="H15" s="5" t="s">
        <v>65</v>
      </c>
      <c r="I15" s="5" t="s">
        <v>33</v>
      </c>
      <c r="J15" s="5" t="s">
        <v>42</v>
      </c>
      <c r="K15" s="50" t="s">
        <v>130</v>
      </c>
      <c r="L15" s="52">
        <v>43761</v>
      </c>
      <c r="M15" s="53" t="s">
        <v>129</v>
      </c>
      <c r="N15" s="34" t="s">
        <v>126</v>
      </c>
      <c r="O15" s="34" t="s">
        <v>116</v>
      </c>
      <c r="P15" s="37">
        <v>43761</v>
      </c>
      <c r="Q15" s="36" t="s">
        <v>110</v>
      </c>
      <c r="R15" s="42"/>
      <c r="S15" s="40"/>
      <c r="T15" s="40"/>
      <c r="U15" s="12"/>
      <c r="V15" s="12"/>
    </row>
    <row r="16" spans="1:22" ht="40.5" customHeight="1" x14ac:dyDescent="0.25">
      <c r="A16" s="8">
        <v>14</v>
      </c>
      <c r="B16" s="9">
        <v>2018000030058</v>
      </c>
      <c r="C16" s="10" t="s">
        <v>66</v>
      </c>
      <c r="D16" s="5" t="s">
        <v>58</v>
      </c>
      <c r="E16" s="11">
        <v>7000000000</v>
      </c>
      <c r="F16" s="11">
        <v>7000000000</v>
      </c>
      <c r="G16" s="11">
        <v>0</v>
      </c>
      <c r="H16" s="5" t="s">
        <v>67</v>
      </c>
      <c r="I16" s="5" t="s">
        <v>68</v>
      </c>
      <c r="J16" s="5" t="s">
        <v>42</v>
      </c>
      <c r="K16" s="51" t="s">
        <v>131</v>
      </c>
      <c r="L16" s="52">
        <v>43761</v>
      </c>
      <c r="M16" s="53" t="s">
        <v>129</v>
      </c>
      <c r="N16" s="34" t="s">
        <v>108</v>
      </c>
      <c r="O16" s="34" t="s">
        <v>109</v>
      </c>
      <c r="P16" s="35">
        <v>43761</v>
      </c>
      <c r="Q16" s="36" t="s">
        <v>106</v>
      </c>
      <c r="R16" s="42"/>
      <c r="S16" s="40"/>
      <c r="T16" s="40"/>
      <c r="U16" s="12"/>
      <c r="V16" s="12"/>
    </row>
    <row r="17" spans="1:22" ht="48.75" customHeight="1" x14ac:dyDescent="0.25">
      <c r="A17" s="8">
        <v>15</v>
      </c>
      <c r="B17" s="9">
        <v>2019000030118</v>
      </c>
      <c r="C17" s="10" t="s">
        <v>5</v>
      </c>
      <c r="D17" s="5" t="s">
        <v>58</v>
      </c>
      <c r="E17" s="11">
        <f t="shared" si="0"/>
        <v>820798439.85000002</v>
      </c>
      <c r="F17" s="11">
        <v>795798439.85000002</v>
      </c>
      <c r="G17" s="11">
        <v>25000000</v>
      </c>
      <c r="H17" s="5" t="s">
        <v>69</v>
      </c>
      <c r="I17" s="5" t="s">
        <v>70</v>
      </c>
      <c r="J17" s="5" t="s">
        <v>37</v>
      </c>
      <c r="K17" s="50" t="s">
        <v>130</v>
      </c>
      <c r="L17" s="52">
        <v>43762</v>
      </c>
      <c r="M17" s="53" t="s">
        <v>128</v>
      </c>
      <c r="N17" s="34" t="s">
        <v>111</v>
      </c>
      <c r="O17" s="34" t="s">
        <v>112</v>
      </c>
      <c r="P17" s="37">
        <v>43762</v>
      </c>
      <c r="Q17" s="36" t="s">
        <v>105</v>
      </c>
      <c r="R17" s="42"/>
      <c r="S17" s="40"/>
      <c r="T17" s="40"/>
      <c r="U17" s="12"/>
      <c r="V17" s="12"/>
    </row>
    <row r="18" spans="1:22" ht="37.5" customHeight="1" x14ac:dyDescent="0.25">
      <c r="A18" s="8">
        <v>16</v>
      </c>
      <c r="B18" s="9">
        <v>2019000030124</v>
      </c>
      <c r="C18" s="10" t="s">
        <v>71</v>
      </c>
      <c r="D18" s="5" t="s">
        <v>58</v>
      </c>
      <c r="E18" s="11">
        <v>8423697108</v>
      </c>
      <c r="F18" s="11">
        <v>8423697108</v>
      </c>
      <c r="G18" s="11">
        <v>0</v>
      </c>
      <c r="H18" s="5" t="s">
        <v>72</v>
      </c>
      <c r="I18" s="5" t="s">
        <v>73</v>
      </c>
      <c r="J18" s="5" t="s">
        <v>42</v>
      </c>
      <c r="K18" s="51" t="s">
        <v>131</v>
      </c>
      <c r="L18" s="52">
        <v>43762</v>
      </c>
      <c r="M18" s="53" t="s">
        <v>128</v>
      </c>
      <c r="N18" s="34" t="s">
        <v>108</v>
      </c>
      <c r="O18" s="34" t="s">
        <v>109</v>
      </c>
      <c r="P18" s="35">
        <v>43762</v>
      </c>
      <c r="Q18" s="36" t="s">
        <v>105</v>
      </c>
      <c r="R18" s="42"/>
      <c r="S18" s="40"/>
      <c r="T18" s="40"/>
      <c r="U18" s="12"/>
      <c r="V18" s="12"/>
    </row>
    <row r="19" spans="1:22" ht="35.25" customHeight="1" x14ac:dyDescent="0.25">
      <c r="A19" s="8">
        <v>17</v>
      </c>
      <c r="B19" s="9">
        <v>2017000030165</v>
      </c>
      <c r="C19" s="10" t="s">
        <v>74</v>
      </c>
      <c r="D19" s="5" t="s">
        <v>58</v>
      </c>
      <c r="E19" s="11">
        <v>1453115172.8399999</v>
      </c>
      <c r="F19" s="11" t="s">
        <v>76</v>
      </c>
      <c r="G19" s="11">
        <v>10000000</v>
      </c>
      <c r="H19" s="5" t="s">
        <v>77</v>
      </c>
      <c r="I19" s="5" t="s">
        <v>78</v>
      </c>
      <c r="J19" s="5" t="s">
        <v>75</v>
      </c>
      <c r="K19" s="50" t="s">
        <v>130</v>
      </c>
      <c r="L19" s="52">
        <v>43762</v>
      </c>
      <c r="M19" s="53" t="s">
        <v>129</v>
      </c>
      <c r="N19" s="34" t="s">
        <v>111</v>
      </c>
      <c r="O19" s="34" t="s">
        <v>112</v>
      </c>
      <c r="P19" s="37">
        <v>43762</v>
      </c>
      <c r="Q19" s="36" t="s">
        <v>106</v>
      </c>
      <c r="R19" s="42"/>
      <c r="S19" s="40"/>
      <c r="T19" s="40"/>
      <c r="U19" s="12"/>
      <c r="V19" s="12"/>
    </row>
    <row r="20" spans="1:22" ht="36.75" customHeight="1" x14ac:dyDescent="0.25">
      <c r="A20" s="8">
        <v>18</v>
      </c>
      <c r="B20" s="9">
        <v>2019000030088</v>
      </c>
      <c r="C20" s="10" t="s">
        <v>79</v>
      </c>
      <c r="D20" s="5" t="s">
        <v>58</v>
      </c>
      <c r="E20" s="11">
        <v>2040000000</v>
      </c>
      <c r="F20" s="11">
        <v>2000000000</v>
      </c>
      <c r="G20" s="11">
        <v>40000000</v>
      </c>
      <c r="H20" s="5" t="s">
        <v>80</v>
      </c>
      <c r="I20" s="8"/>
      <c r="J20" s="5" t="s">
        <v>81</v>
      </c>
      <c r="K20" s="47"/>
      <c r="L20" s="47"/>
      <c r="M20" s="47"/>
      <c r="N20" s="34" t="s">
        <v>111</v>
      </c>
      <c r="O20" s="34" t="s">
        <v>112</v>
      </c>
      <c r="P20" s="37">
        <v>43763</v>
      </c>
      <c r="Q20" s="36" t="s">
        <v>105</v>
      </c>
      <c r="R20" s="42"/>
      <c r="S20" s="40"/>
      <c r="T20" s="40"/>
      <c r="U20" s="12"/>
      <c r="V20" s="12"/>
    </row>
    <row r="21" spans="1:22" ht="50.25" customHeight="1" x14ac:dyDescent="0.25">
      <c r="A21" s="8">
        <v>19</v>
      </c>
      <c r="B21" s="9">
        <v>2018000030209</v>
      </c>
      <c r="C21" s="10" t="s">
        <v>83</v>
      </c>
      <c r="D21" s="5" t="s">
        <v>59</v>
      </c>
      <c r="E21" s="11">
        <f t="shared" si="0"/>
        <v>1678858592</v>
      </c>
      <c r="F21" s="11">
        <v>1637557592</v>
      </c>
      <c r="G21" s="11">
        <v>41301000</v>
      </c>
      <c r="H21" s="5" t="s">
        <v>84</v>
      </c>
      <c r="I21" s="5" t="s">
        <v>53</v>
      </c>
      <c r="J21" s="13" t="s">
        <v>82</v>
      </c>
      <c r="K21" s="50" t="s">
        <v>130</v>
      </c>
      <c r="L21" s="52">
        <v>43763</v>
      </c>
      <c r="M21" s="53" t="s">
        <v>128</v>
      </c>
      <c r="N21" s="34" t="s">
        <v>104</v>
      </c>
      <c r="O21" s="34" t="s">
        <v>114</v>
      </c>
      <c r="P21" s="35">
        <v>43763</v>
      </c>
      <c r="Q21" s="36" t="s">
        <v>105</v>
      </c>
      <c r="R21" s="44" t="s">
        <v>124</v>
      </c>
      <c r="S21" s="45">
        <v>43763</v>
      </c>
      <c r="T21" s="42" t="s">
        <v>106</v>
      </c>
      <c r="U21" s="12"/>
      <c r="V21" s="12"/>
    </row>
    <row r="22" spans="1:22" ht="66" x14ac:dyDescent="0.25">
      <c r="A22" s="8">
        <v>20</v>
      </c>
      <c r="B22" s="9" t="s">
        <v>103</v>
      </c>
      <c r="C22" s="10" t="s">
        <v>9</v>
      </c>
      <c r="D22" s="5" t="s">
        <v>59</v>
      </c>
      <c r="E22" s="11">
        <f t="shared" si="0"/>
        <v>7789992053</v>
      </c>
      <c r="F22" s="11">
        <v>7789992053</v>
      </c>
      <c r="G22" s="11">
        <v>0</v>
      </c>
      <c r="H22" s="8"/>
      <c r="I22" s="8"/>
      <c r="J22" s="13"/>
      <c r="K22" s="47"/>
      <c r="L22" s="48"/>
      <c r="M22" s="48"/>
      <c r="N22" s="34" t="s">
        <v>115</v>
      </c>
      <c r="O22" s="34" t="s">
        <v>127</v>
      </c>
      <c r="P22" s="37">
        <v>43760</v>
      </c>
      <c r="Q22" s="36" t="s">
        <v>113</v>
      </c>
      <c r="R22" s="44" t="s">
        <v>124</v>
      </c>
      <c r="S22" s="45">
        <v>43763</v>
      </c>
      <c r="T22" s="42" t="s">
        <v>113</v>
      </c>
      <c r="U22" s="12"/>
      <c r="V22" s="12"/>
    </row>
    <row r="23" spans="1:22" ht="41.25" customHeight="1" x14ac:dyDescent="0.25">
      <c r="A23" s="8">
        <v>21</v>
      </c>
      <c r="B23" s="9">
        <v>2019000030022</v>
      </c>
      <c r="C23" s="10" t="s">
        <v>7</v>
      </c>
      <c r="D23" s="5" t="s">
        <v>60</v>
      </c>
      <c r="E23" s="11">
        <f t="shared" si="0"/>
        <v>2370523747</v>
      </c>
      <c r="F23" s="11">
        <v>2370523747</v>
      </c>
      <c r="G23" s="11">
        <v>0</v>
      </c>
      <c r="H23" s="5" t="s">
        <v>85</v>
      </c>
      <c r="I23" s="5" t="s">
        <v>40</v>
      </c>
      <c r="J23" s="5" t="s">
        <v>42</v>
      </c>
      <c r="K23" s="51" t="s">
        <v>131</v>
      </c>
      <c r="L23" s="52">
        <v>43762</v>
      </c>
      <c r="M23" s="53" t="s">
        <v>129</v>
      </c>
      <c r="N23" s="34" t="s">
        <v>104</v>
      </c>
      <c r="O23" s="34" t="s">
        <v>114</v>
      </c>
      <c r="P23" s="37">
        <v>43762</v>
      </c>
      <c r="Q23" s="36" t="s">
        <v>106</v>
      </c>
      <c r="R23" s="42"/>
      <c r="S23" s="42"/>
      <c r="T23" s="42"/>
      <c r="U23" s="12"/>
      <c r="V23" s="12"/>
    </row>
    <row r="24" spans="1:22" ht="54.75" customHeight="1" x14ac:dyDescent="0.25">
      <c r="A24" s="8">
        <v>22</v>
      </c>
      <c r="B24" s="9">
        <v>2018000030206</v>
      </c>
      <c r="C24" s="10" t="s">
        <v>86</v>
      </c>
      <c r="D24" s="5" t="s">
        <v>60</v>
      </c>
      <c r="E24" s="11">
        <v>691748926.47000003</v>
      </c>
      <c r="F24" s="11">
        <v>691748926.47000003</v>
      </c>
      <c r="G24" s="11">
        <v>0</v>
      </c>
      <c r="H24" s="5" t="s">
        <v>87</v>
      </c>
      <c r="I24" s="5" t="s">
        <v>40</v>
      </c>
      <c r="J24" s="13" t="s">
        <v>81</v>
      </c>
      <c r="K24" s="51" t="s">
        <v>131</v>
      </c>
      <c r="L24" s="52">
        <v>43763</v>
      </c>
      <c r="M24" s="53" t="s">
        <v>128</v>
      </c>
      <c r="N24" s="34" t="s">
        <v>104</v>
      </c>
      <c r="O24" s="38"/>
      <c r="P24" s="35">
        <v>43759</v>
      </c>
      <c r="Q24" s="36" t="s">
        <v>106</v>
      </c>
      <c r="R24" s="42"/>
      <c r="S24" s="42"/>
      <c r="T24" s="42"/>
      <c r="U24" s="12"/>
      <c r="V24" s="12"/>
    </row>
    <row r="25" spans="1:22" ht="39.75" customHeight="1" x14ac:dyDescent="0.25">
      <c r="A25" s="8">
        <v>23</v>
      </c>
      <c r="B25" s="9">
        <v>2018000030216</v>
      </c>
      <c r="C25" s="10" t="s">
        <v>88</v>
      </c>
      <c r="D25" s="5" t="s">
        <v>60</v>
      </c>
      <c r="E25" s="11">
        <v>834259816</v>
      </c>
      <c r="F25" s="11">
        <v>834259816</v>
      </c>
      <c r="G25" s="11">
        <v>0</v>
      </c>
      <c r="H25" s="5" t="s">
        <v>89</v>
      </c>
      <c r="I25" s="5" t="s">
        <v>78</v>
      </c>
      <c r="J25" s="13" t="s">
        <v>82</v>
      </c>
      <c r="K25" s="47"/>
      <c r="L25" s="48"/>
      <c r="M25" s="48"/>
      <c r="N25" s="34" t="s">
        <v>126</v>
      </c>
      <c r="O25" s="34" t="s">
        <v>116</v>
      </c>
      <c r="P25" s="37">
        <v>43760</v>
      </c>
      <c r="Q25" s="36" t="s">
        <v>110</v>
      </c>
      <c r="R25" s="42"/>
      <c r="S25" s="40"/>
      <c r="T25" s="40"/>
      <c r="U25" s="12"/>
      <c r="V25" s="12"/>
    </row>
    <row r="26" spans="1:22" ht="33" x14ac:dyDescent="0.25">
      <c r="A26" s="8">
        <v>24</v>
      </c>
      <c r="B26" s="9" t="s">
        <v>103</v>
      </c>
      <c r="C26" s="10" t="s">
        <v>90</v>
      </c>
      <c r="D26" s="5" t="s">
        <v>60</v>
      </c>
      <c r="E26" s="11">
        <f t="shared" si="0"/>
        <v>20000000000</v>
      </c>
      <c r="F26" s="11">
        <v>20000000000</v>
      </c>
      <c r="G26" s="11">
        <v>0</v>
      </c>
      <c r="H26" s="8"/>
      <c r="I26" s="8"/>
      <c r="J26" s="13"/>
      <c r="K26" s="47"/>
      <c r="L26" s="48"/>
      <c r="M26" s="48"/>
      <c r="N26" s="34" t="s">
        <v>115</v>
      </c>
      <c r="O26" s="34" t="s">
        <v>127</v>
      </c>
      <c r="P26" s="37">
        <v>43763</v>
      </c>
      <c r="Q26" s="36" t="s">
        <v>113</v>
      </c>
      <c r="R26" s="42"/>
      <c r="S26" s="40"/>
      <c r="T26" s="40"/>
      <c r="U26" s="12"/>
      <c r="V26" s="12"/>
    </row>
    <row r="27" spans="1:22" ht="51" customHeight="1" x14ac:dyDescent="0.25">
      <c r="A27" s="8">
        <v>25</v>
      </c>
      <c r="B27" s="9">
        <v>2018000030144</v>
      </c>
      <c r="C27" s="10" t="s">
        <v>91</v>
      </c>
      <c r="D27" s="5" t="s">
        <v>61</v>
      </c>
      <c r="E27" s="11">
        <v>3475593748.9000001</v>
      </c>
      <c r="F27" s="11">
        <v>3475593748.9000001</v>
      </c>
      <c r="G27" s="11">
        <v>0</v>
      </c>
      <c r="H27" s="5" t="s">
        <v>92</v>
      </c>
      <c r="I27" s="5" t="s">
        <v>93</v>
      </c>
      <c r="J27" s="5" t="s">
        <v>34</v>
      </c>
      <c r="K27" s="47"/>
      <c r="L27" s="47"/>
      <c r="M27" s="47"/>
      <c r="N27" s="34" t="s">
        <v>126</v>
      </c>
      <c r="O27" s="34" t="s">
        <v>116</v>
      </c>
      <c r="P27" s="37">
        <v>43761</v>
      </c>
      <c r="Q27" s="36" t="s">
        <v>113</v>
      </c>
      <c r="R27" s="42"/>
      <c r="S27" s="40"/>
      <c r="T27" s="40"/>
      <c r="U27" s="12"/>
      <c r="V27" s="12"/>
    </row>
    <row r="28" spans="1:22" ht="49.5" x14ac:dyDescent="0.25">
      <c r="A28" s="8">
        <v>26</v>
      </c>
      <c r="B28" s="9" t="s">
        <v>103</v>
      </c>
      <c r="C28" s="10" t="s">
        <v>0</v>
      </c>
      <c r="D28" s="5" t="s">
        <v>61</v>
      </c>
      <c r="E28" s="11">
        <f t="shared" si="0"/>
        <v>1999997022</v>
      </c>
      <c r="F28" s="11">
        <v>1999997022</v>
      </c>
      <c r="G28" s="11">
        <v>0</v>
      </c>
      <c r="H28" s="8"/>
      <c r="I28" s="8"/>
      <c r="J28" s="5"/>
      <c r="K28" s="47"/>
      <c r="L28" s="47"/>
      <c r="M28" s="47"/>
      <c r="N28" s="34" t="s">
        <v>115</v>
      </c>
      <c r="O28" s="34" t="s">
        <v>127</v>
      </c>
      <c r="P28" s="37">
        <v>43761</v>
      </c>
      <c r="Q28" s="36" t="s">
        <v>113</v>
      </c>
      <c r="R28" s="42"/>
      <c r="S28" s="40"/>
      <c r="T28" s="40"/>
      <c r="U28" s="12"/>
      <c r="V28" s="12"/>
    </row>
    <row r="29" spans="1:22" ht="33" x14ac:dyDescent="0.25">
      <c r="A29" s="8">
        <v>27</v>
      </c>
      <c r="B29" s="9" t="s">
        <v>103</v>
      </c>
      <c r="C29" s="14" t="s">
        <v>94</v>
      </c>
      <c r="D29" s="5" t="s">
        <v>61</v>
      </c>
      <c r="E29" s="11">
        <f t="shared" si="0"/>
        <v>11613970954</v>
      </c>
      <c r="F29" s="11">
        <v>11613970954</v>
      </c>
      <c r="G29" s="11">
        <v>0</v>
      </c>
      <c r="H29" s="8"/>
      <c r="I29" s="8"/>
      <c r="J29" s="5"/>
      <c r="K29" s="47"/>
      <c r="L29" s="47"/>
      <c r="M29" s="47"/>
      <c r="N29" s="34" t="s">
        <v>108</v>
      </c>
      <c r="O29" s="34" t="s">
        <v>109</v>
      </c>
      <c r="P29" s="35">
        <v>43763</v>
      </c>
      <c r="Q29" s="36" t="s">
        <v>113</v>
      </c>
      <c r="R29" s="42"/>
      <c r="S29" s="40"/>
      <c r="T29" s="40"/>
      <c r="U29" s="12"/>
      <c r="V29" s="12"/>
    </row>
    <row r="30" spans="1:22" ht="40.5" customHeight="1" x14ac:dyDescent="0.25">
      <c r="A30" s="8">
        <v>28</v>
      </c>
      <c r="B30" s="9" t="s">
        <v>103</v>
      </c>
      <c r="C30" s="14" t="s">
        <v>95</v>
      </c>
      <c r="D30" s="5" t="s">
        <v>61</v>
      </c>
      <c r="E30" s="11">
        <f t="shared" si="0"/>
        <v>3737558202</v>
      </c>
      <c r="F30" s="11">
        <v>3737558202</v>
      </c>
      <c r="G30" s="11">
        <v>0</v>
      </c>
      <c r="H30" s="8"/>
      <c r="I30" s="8"/>
      <c r="J30" s="5"/>
      <c r="K30" s="47"/>
      <c r="L30" s="47"/>
      <c r="M30" s="47"/>
      <c r="N30" s="34" t="s">
        <v>115</v>
      </c>
      <c r="O30" s="34" t="s">
        <v>127</v>
      </c>
      <c r="P30" s="37">
        <v>43761</v>
      </c>
      <c r="Q30" s="36" t="s">
        <v>110</v>
      </c>
      <c r="R30" s="42"/>
      <c r="S30" s="40"/>
      <c r="T30" s="40"/>
      <c r="U30" s="12"/>
      <c r="V30" s="12"/>
    </row>
    <row r="31" spans="1:22" ht="33" x14ac:dyDescent="0.25">
      <c r="A31" s="8">
        <v>29</v>
      </c>
      <c r="B31" s="9" t="s">
        <v>103</v>
      </c>
      <c r="C31" s="10" t="s">
        <v>96</v>
      </c>
      <c r="D31" s="5" t="s">
        <v>61</v>
      </c>
      <c r="E31" s="11">
        <f t="shared" si="0"/>
        <v>2499846637</v>
      </c>
      <c r="F31" s="11">
        <v>2499846637</v>
      </c>
      <c r="G31" s="11">
        <v>0</v>
      </c>
      <c r="H31" s="8"/>
      <c r="I31" s="8"/>
      <c r="J31" s="5"/>
      <c r="K31" s="47"/>
      <c r="L31" s="47"/>
      <c r="M31" s="47"/>
      <c r="N31" s="34" t="s">
        <v>115</v>
      </c>
      <c r="O31" s="34" t="s">
        <v>127</v>
      </c>
      <c r="P31" s="37">
        <v>43762</v>
      </c>
      <c r="Q31" s="36" t="s">
        <v>113</v>
      </c>
      <c r="R31" s="42"/>
      <c r="S31" s="40"/>
      <c r="T31" s="40"/>
      <c r="U31" s="12"/>
      <c r="V31" s="12"/>
    </row>
    <row r="32" spans="1:22" ht="54.75" customHeight="1" x14ac:dyDescent="0.25">
      <c r="A32" s="8">
        <v>30</v>
      </c>
      <c r="B32" s="9">
        <v>2018000030215</v>
      </c>
      <c r="C32" s="10" t="s">
        <v>107</v>
      </c>
      <c r="D32" s="5" t="s">
        <v>61</v>
      </c>
      <c r="E32" s="11">
        <v>5998295240.8599997</v>
      </c>
      <c r="F32" s="11">
        <v>5998295240.8599997</v>
      </c>
      <c r="G32" s="11">
        <v>0</v>
      </c>
      <c r="H32" s="5" t="s">
        <v>97</v>
      </c>
      <c r="I32" s="5" t="s">
        <v>35</v>
      </c>
      <c r="J32" s="5" t="s">
        <v>82</v>
      </c>
      <c r="K32" s="47"/>
      <c r="L32" s="47"/>
      <c r="M32" s="47"/>
      <c r="N32" s="34" t="s">
        <v>126</v>
      </c>
      <c r="O32" s="34" t="s">
        <v>116</v>
      </c>
      <c r="P32" s="37">
        <v>43763</v>
      </c>
      <c r="Q32" s="36" t="s">
        <v>105</v>
      </c>
      <c r="R32" s="42"/>
      <c r="S32" s="40"/>
      <c r="T32" s="40"/>
      <c r="U32" s="12"/>
      <c r="V32" s="12"/>
    </row>
    <row r="33" spans="1:22" ht="49.5" x14ac:dyDescent="0.25">
      <c r="A33" s="8">
        <v>31</v>
      </c>
      <c r="B33" s="9" t="s">
        <v>103</v>
      </c>
      <c r="C33" s="10" t="s">
        <v>121</v>
      </c>
      <c r="D33" s="5" t="s">
        <v>62</v>
      </c>
      <c r="E33" s="11">
        <f t="shared" si="0"/>
        <v>1794193329</v>
      </c>
      <c r="F33" s="11">
        <v>1794193329</v>
      </c>
      <c r="G33" s="11">
        <v>0</v>
      </c>
      <c r="H33" s="8"/>
      <c r="I33" s="8"/>
      <c r="J33" s="5"/>
      <c r="K33" s="47"/>
      <c r="L33" s="47"/>
      <c r="M33" s="47"/>
      <c r="N33" s="34" t="s">
        <v>115</v>
      </c>
      <c r="O33" s="34" t="s">
        <v>127</v>
      </c>
      <c r="P33" s="37">
        <v>43762</v>
      </c>
      <c r="Q33" s="36" t="s">
        <v>110</v>
      </c>
      <c r="R33" s="44" t="s">
        <v>119</v>
      </c>
      <c r="S33" s="41">
        <v>43761</v>
      </c>
      <c r="T33" s="42" t="s">
        <v>122</v>
      </c>
      <c r="U33" s="12"/>
      <c r="V33" s="12"/>
    </row>
    <row r="34" spans="1:22" ht="31.5" customHeight="1" x14ac:dyDescent="0.25">
      <c r="A34" s="8">
        <v>32</v>
      </c>
      <c r="B34" s="9">
        <v>2019000030147</v>
      </c>
      <c r="C34" s="10" t="s">
        <v>99</v>
      </c>
      <c r="D34" s="5" t="s">
        <v>62</v>
      </c>
      <c r="E34" s="11">
        <v>5690796935</v>
      </c>
      <c r="F34" s="11">
        <v>5690796935</v>
      </c>
      <c r="G34" s="11">
        <v>0</v>
      </c>
      <c r="H34" s="5" t="s">
        <v>100</v>
      </c>
      <c r="I34" s="5" t="s">
        <v>101</v>
      </c>
      <c r="J34" s="5" t="s">
        <v>98</v>
      </c>
      <c r="K34" s="47"/>
      <c r="L34" s="47"/>
      <c r="M34" s="47"/>
      <c r="N34" s="34" t="s">
        <v>126</v>
      </c>
      <c r="O34" s="34" t="s">
        <v>116</v>
      </c>
      <c r="P34" s="37">
        <v>43762</v>
      </c>
      <c r="Q34" s="36" t="s">
        <v>105</v>
      </c>
      <c r="R34" s="44" t="s">
        <v>119</v>
      </c>
      <c r="S34" s="41">
        <v>43762</v>
      </c>
      <c r="T34" s="42" t="s">
        <v>123</v>
      </c>
      <c r="U34" s="12"/>
      <c r="V34" s="12"/>
    </row>
    <row r="35" spans="1:22" ht="49.5" x14ac:dyDescent="0.25">
      <c r="A35" s="8">
        <v>33</v>
      </c>
      <c r="B35" s="9" t="s">
        <v>103</v>
      </c>
      <c r="C35" s="10" t="s">
        <v>102</v>
      </c>
      <c r="D35" s="5" t="s">
        <v>62</v>
      </c>
      <c r="E35" s="11">
        <f t="shared" si="0"/>
        <v>2346569683</v>
      </c>
      <c r="F35" s="11">
        <v>2346569683</v>
      </c>
      <c r="G35" s="11">
        <v>0</v>
      </c>
      <c r="H35" s="8"/>
      <c r="I35" s="8"/>
      <c r="J35" s="13"/>
      <c r="K35" s="47"/>
      <c r="L35" s="48"/>
      <c r="M35" s="48"/>
      <c r="N35" s="34" t="s">
        <v>126</v>
      </c>
      <c r="O35" s="34" t="s">
        <v>116</v>
      </c>
      <c r="P35" s="37">
        <v>43762</v>
      </c>
      <c r="Q35" s="36" t="s">
        <v>110</v>
      </c>
      <c r="R35" s="44" t="s">
        <v>120</v>
      </c>
      <c r="S35" s="41">
        <v>43762</v>
      </c>
      <c r="T35" s="42" t="s">
        <v>123</v>
      </c>
      <c r="U35" s="12"/>
      <c r="V35" s="12"/>
    </row>
    <row r="36" spans="1:22" x14ac:dyDescent="0.25">
      <c r="A36" s="55" t="s">
        <v>31</v>
      </c>
      <c r="B36" s="55"/>
      <c r="C36" s="55"/>
      <c r="D36" s="55"/>
      <c r="E36" s="16">
        <f>SUM(E3:E35)</f>
        <v>170238349817.46997</v>
      </c>
      <c r="F36" s="16">
        <f t="shared" ref="F36:G36" si="1">SUM(F3:F35)</f>
        <v>156643897741.44998</v>
      </c>
      <c r="G36" s="16">
        <f t="shared" si="1"/>
        <v>6050856800</v>
      </c>
      <c r="H36" s="8"/>
      <c r="I36" s="8"/>
      <c r="J36" s="5"/>
      <c r="K36" s="12"/>
      <c r="L36" s="12"/>
      <c r="M36" s="12"/>
      <c r="N36" s="5"/>
      <c r="O36" s="5"/>
      <c r="P36" s="12"/>
      <c r="Q36" s="15"/>
      <c r="R36" s="30"/>
      <c r="S36" s="12"/>
      <c r="T36" s="12"/>
      <c r="U36" s="12"/>
      <c r="V36" s="12"/>
    </row>
  </sheetData>
  <autoFilter ref="A2:V36"/>
  <mergeCells count="2">
    <mergeCell ref="A36:D36"/>
    <mergeCell ref="A1:V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MESA REGIONAL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user</cp:lastModifiedBy>
  <dcterms:created xsi:type="dcterms:W3CDTF">2019-09-26T14:39:20Z</dcterms:created>
  <dcterms:modified xsi:type="dcterms:W3CDTF">2019-11-09T21:57:58Z</dcterms:modified>
</cp:coreProperties>
</file>